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<sst xmlns="http://schemas.openxmlformats.org/spreadsheetml/2006/main" count="141" uniqueCount="118">
  <si>
    <t>Nelson Pass F4 – Peter Daniels clone BOM</t>
  </si>
  <si>
    <t>All resistors ¼ watt 1% metal film unless otherwise noted</t>
  </si>
  <si>
    <t>23 June 07</t>
  </si>
  <si>
    <t>PCB</t>
  </si>
  <si>
    <t>Quantity</t>
  </si>
  <si>
    <t>USD</t>
  </si>
  <si>
    <t>Subcircuit</t>
  </si>
  <si>
    <t>Part, Schematic</t>
  </si>
  <si>
    <t>Part number</t>
  </si>
  <si>
    <t>Description</t>
  </si>
  <si>
    <t>per channel</t>
  </si>
  <si>
    <t>2 Channels</t>
  </si>
  <si>
    <t>Supplier</t>
  </si>
  <si>
    <t>Part Number</t>
  </si>
  <si>
    <t>Price</t>
  </si>
  <si>
    <t>Subtotal</t>
  </si>
  <si>
    <t>Power supply</t>
  </si>
  <si>
    <t>Power Transformer, 18V * 18 V @ 300 VA</t>
  </si>
  <si>
    <t>Plitron 077014201</t>
  </si>
  <si>
    <t>Plitron</t>
  </si>
  <si>
    <t>077014201</t>
  </si>
  <si>
    <t>Rectifier, min 200 V, 35 Amps</t>
  </si>
  <si>
    <t>On Semi ULT FAST 15A 600V TO220AC</t>
  </si>
  <si>
    <t>Digikey</t>
  </si>
  <si>
    <t>MUR1560GOS-ND</t>
  </si>
  <si>
    <t>R1 to R8, 0.47 3 watt</t>
  </si>
  <si>
    <t>Not labeled</t>
  </si>
  <si>
    <t>Wirewound resistor, 5%, 3 Watt</t>
  </si>
  <si>
    <t>PPC3W.47CT-ND</t>
  </si>
  <si>
    <t>R10 and R11</t>
  </si>
  <si>
    <t>R2?, R4?</t>
  </si>
  <si>
    <t>2.2K</t>
  </si>
  <si>
    <t>C1 to C8, 15,000 uF @ 25 V</t>
  </si>
  <si>
    <t>C1, C2, C3, C4</t>
  </si>
  <si>
    <t>Panasonic, TSHA, 22,000 uF 35 V, 35mm 10mm, ECO-S1VA223EA</t>
  </si>
  <si>
    <t>P6671-ND</t>
  </si>
  <si>
    <t>Fuse, 2.5 slow, 3AG</t>
  </si>
  <si>
    <t>Package of 5</t>
  </si>
  <si>
    <t>F2557-ND</t>
  </si>
  <si>
    <t>Fuse, holder</t>
  </si>
  <si>
    <t>Panel Mount, HTB-2</t>
  </si>
  <si>
    <t>283-2711-ND</t>
  </si>
  <si>
    <t>Thermistor, CL60</t>
  </si>
  <si>
    <t>GE Sensing</t>
  </si>
  <si>
    <t>KC006L-ND</t>
  </si>
  <si>
    <t>F4 Amp</t>
  </si>
  <si>
    <t>R1 and R2</t>
  </si>
  <si>
    <t>1k</t>
  </si>
  <si>
    <t>R3, R4</t>
  </si>
  <si>
    <t>22.1 Ohm</t>
  </si>
  <si>
    <t>R5</t>
  </si>
  <si>
    <t>R6, R7</t>
  </si>
  <si>
    <t>10K</t>
  </si>
  <si>
    <t>R8, R9</t>
  </si>
  <si>
    <t>R10, R11, R12, R13, R14, R15</t>
  </si>
  <si>
    <t>100 Ohm</t>
  </si>
  <si>
    <t>R16, R17, R18, R19, R20, R21</t>
  </si>
  <si>
    <t>0.47 Ohm, 1%, 5 watt, Mills non-inductive wirewound</t>
  </si>
  <si>
    <t>Percy Audio</t>
  </si>
  <si>
    <t>MRA-5-0.47</t>
  </si>
  <si>
    <t>R22</t>
  </si>
  <si>
    <t>750 Ohm</t>
  </si>
  <si>
    <t>R23</t>
  </si>
  <si>
    <t>10 K</t>
  </si>
  <si>
    <t>R25, R24</t>
  </si>
  <si>
    <t>220 uF 63 V, Panasonic FC, 12.5mm, 5mm, EEU-FC1J221S</t>
  </si>
  <si>
    <t>P10347-ND</t>
  </si>
  <si>
    <t>C5, C6</t>
  </si>
  <si>
    <t>1800 uF 35 V, Panasonic FC, 12.5 Dia, 5mm lead spacing, EEU-FC1V182L</t>
  </si>
  <si>
    <t>P11244-ND</t>
  </si>
  <si>
    <t>P1, Potentiometer</t>
  </si>
  <si>
    <t>5K, Cermet, Bourns 12 turn, Top, 3266W-1-502LF</t>
  </si>
  <si>
    <t>3266W-502LF-ND</t>
  </si>
  <si>
    <t>P2, Potentiometer</t>
  </si>
  <si>
    <t>500 Ohm, Cermet, Bourns 12 turn, Top, 3266W-1-501LF</t>
  </si>
  <si>
    <t>3266W-501LF-ND</t>
  </si>
  <si>
    <t>Q1</t>
  </si>
  <si>
    <t>2SK370 or 2SK170</t>
  </si>
  <si>
    <t>MCM</t>
  </si>
  <si>
    <t>2SK170</t>
  </si>
  <si>
    <t>Q2</t>
  </si>
  <si>
    <t>2SJ108 or 2SJ74</t>
  </si>
  <si>
    <t>2SJ74</t>
  </si>
  <si>
    <t>Q3, Q4, Q5</t>
  </si>
  <si>
    <t>IRFP240, MOSFET N-CH 200V 20A TO-247AC</t>
  </si>
  <si>
    <t>IRFP240PBF-ND</t>
  </si>
  <si>
    <t>Q6, Q7, Q10</t>
  </si>
  <si>
    <t>IRFP9240, MOSFET P-CH 200V 12A TO-247AC</t>
  </si>
  <si>
    <t>IRFP9240PBF-ND</t>
  </si>
  <si>
    <t>Q11</t>
  </si>
  <si>
    <t>TL431, IC SHUNT REG ADJ PREC 0.5% TO-92</t>
  </si>
  <si>
    <t>ZTL431BCSCT-ND</t>
  </si>
  <si>
    <t>D1, D2</t>
  </si>
  <si>
    <t>2N4736 (Should be 1N4736)</t>
  </si>
  <si>
    <t>1N4736A-TPCT-ND</t>
  </si>
  <si>
    <t>D3, D4</t>
  </si>
  <si>
    <t>1N4148</t>
  </si>
  <si>
    <t>LED, 1 ma</t>
  </si>
  <si>
    <t>LED 3MM 645NM RD WTR CLR LOW CUR, 1 ma, 3 Millicandela</t>
  </si>
  <si>
    <t>516-1312-ND</t>
  </si>
  <si>
    <t>LED, Panel mount</t>
  </si>
  <si>
    <t>Panel Mount Lenses for T-1 (3mm) LED</t>
  </si>
  <si>
    <t>L30021-ND</t>
  </si>
  <si>
    <t>Heat sink, 0.25 °C/watt</t>
  </si>
  <si>
    <t xml:space="preserve">°0.25 C/watt (2.95” * 11” *  6”), type 9012 </t>
  </si>
  <si>
    <t>R-Theta</t>
  </si>
  <si>
    <t>RT9012U07200</t>
  </si>
  <si>
    <t>No price yet</t>
  </si>
  <si>
    <t>Matched Fets from Tarasque at DIYAudio (Q1, Q2, Q3, Q4, Q6, Q7, Q10)</t>
  </si>
  <si>
    <t>Set for F4, 6x IRF240, 6x IRF9240, 2x TL431, 2x2SK170, 2xSJ74</t>
  </si>
  <si>
    <t>Tarasque</t>
  </si>
  <si>
    <t>35 Euro</t>
  </si>
  <si>
    <t>Other</t>
  </si>
  <si>
    <t>Toggle switch for AC</t>
  </si>
  <si>
    <t>Toggle switch, 17mm, 25A 125 V, Panel mount, solder lug</t>
  </si>
  <si>
    <t>360-1192-ND</t>
  </si>
  <si>
    <t>RCA, female, red</t>
  </si>
  <si>
    <t>RCA, female, black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</si>
</sst>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"/>
  </numFmts>
  <fonts count="2">
    <font>
      <sz val="10"/>
      <name val="DejaVu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vertical="top" wrapText="1"/>
    </xf>
    <xf numFmtId="166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37">
      <selection activeCell="B52" sqref="B52"/>
    </sheetView>
  </sheetViews>
  <sheetFormatPr defaultColWidth="10.00390625" defaultRowHeight="12.75"/>
  <cols>
    <col min="1" max="1" width="11.75390625" style="0" customWidth="1"/>
    <col min="2" max="2" width="25.125" style="1" customWidth="1"/>
    <col min="3" max="3" width="11.00390625" style="1" customWidth="1"/>
    <col min="4" max="4" width="30.625" style="2" customWidth="1"/>
    <col min="5" max="5" width="8.00390625" style="2" customWidth="1"/>
    <col min="6" max="6" width="8.00390625" style="1" customWidth="1"/>
    <col min="7" max="7" width="7.50390625" style="1" customWidth="1"/>
    <col min="8" max="8" width="15.625" style="1" customWidth="1"/>
    <col min="9" max="9" width="6.125" style="3" customWidth="1"/>
    <col min="10" max="10" width="9.125" style="4" customWidth="1"/>
  </cols>
  <sheetData>
    <row r="1" spans="2:9" ht="12">
      <c r="B1" s="1" t="s">
        <v>0</v>
      </c>
      <c r="C1"/>
      <c r="D1" s="1" t="s">
        <v>1</v>
      </c>
      <c r="E1"/>
      <c r="F1"/>
      <c r="I1" s="4" t="s">
        <v>2</v>
      </c>
    </row>
    <row r="2" spans="3:9" ht="12">
      <c r="C2" s="1" t="s">
        <v>3</v>
      </c>
      <c r="E2" s="2" t="s">
        <v>4</v>
      </c>
      <c r="I2" s="3" t="s">
        <v>5</v>
      </c>
    </row>
    <row r="3" spans="1:256" s="5" customFormat="1" ht="23.25">
      <c r="A3" s="5" t="s">
        <v>6</v>
      </c>
      <c r="B3" s="5" t="s">
        <v>7</v>
      </c>
      <c r="C3" s="5" t="s">
        <v>8</v>
      </c>
      <c r="D3" s="6" t="s">
        <v>9</v>
      </c>
      <c r="E3" s="6" t="s">
        <v>10</v>
      </c>
      <c r="F3" s="6" t="s">
        <v>11</v>
      </c>
      <c r="G3" s="5" t="s">
        <v>12</v>
      </c>
      <c r="H3" s="5" t="s">
        <v>13</v>
      </c>
      <c r="I3" s="3" t="s">
        <v>14</v>
      </c>
      <c r="J3" s="7" t="s">
        <v>15</v>
      </c>
      <c r="IU3"/>
      <c r="IV3"/>
    </row>
    <row r="4" spans="1:10" ht="23.25">
      <c r="A4" t="s">
        <v>16</v>
      </c>
      <c r="B4" s="2" t="s">
        <v>17</v>
      </c>
      <c r="D4" s="2" t="s">
        <v>18</v>
      </c>
      <c r="F4" s="1">
        <v>1</v>
      </c>
      <c r="G4" s="1" t="s">
        <v>19</v>
      </c>
      <c r="H4" s="8" t="s">
        <v>20</v>
      </c>
      <c r="I4" s="3">
        <f>82.17*0.92</f>
        <v>75.5964</v>
      </c>
      <c r="J4" s="4">
        <f>F4*I4</f>
        <v>75.5964</v>
      </c>
    </row>
    <row r="5" spans="2:10" ht="23.25">
      <c r="B5" s="1" t="s">
        <v>21</v>
      </c>
      <c r="D5" s="9" t="s">
        <v>22</v>
      </c>
      <c r="E5" s="10">
        <v>4</v>
      </c>
      <c r="F5" s="8">
        <v>8</v>
      </c>
      <c r="G5" s="1" t="s">
        <v>23</v>
      </c>
      <c r="H5" s="8" t="s">
        <v>24</v>
      </c>
      <c r="I5" s="3">
        <v>1.51</v>
      </c>
      <c r="J5" s="4">
        <f>F5*I5</f>
        <v>12.08</v>
      </c>
    </row>
    <row r="6" spans="2:10" ht="12">
      <c r="B6" s="1" t="s">
        <v>25</v>
      </c>
      <c r="C6" s="1" t="s">
        <v>26</v>
      </c>
      <c r="D6" s="2" t="s">
        <v>27</v>
      </c>
      <c r="E6" s="2">
        <v>4</v>
      </c>
      <c r="F6" s="1">
        <v>8</v>
      </c>
      <c r="G6" s="1" t="s">
        <v>23</v>
      </c>
      <c r="H6" s="8" t="s">
        <v>28</v>
      </c>
      <c r="I6" s="3">
        <v>1.92</v>
      </c>
      <c r="J6" s="4">
        <f>F6*I6</f>
        <v>15.36</v>
      </c>
    </row>
    <row r="7" spans="2:4" ht="12">
      <c r="B7" s="1" t="s">
        <v>29</v>
      </c>
      <c r="C7" s="1" t="s">
        <v>30</v>
      </c>
      <c r="D7" s="2" t="s">
        <v>31</v>
      </c>
    </row>
    <row r="8" spans="2:10" ht="23.25">
      <c r="B8" s="1" t="s">
        <v>32</v>
      </c>
      <c r="C8" s="2" t="s">
        <v>33</v>
      </c>
      <c r="D8" s="2" t="s">
        <v>34</v>
      </c>
      <c r="E8" s="2">
        <v>4</v>
      </c>
      <c r="F8" s="1">
        <v>8</v>
      </c>
      <c r="G8" s="1" t="s">
        <v>23</v>
      </c>
      <c r="H8" s="1" t="s">
        <v>35</v>
      </c>
      <c r="I8" s="3">
        <v>7.73</v>
      </c>
      <c r="J8" s="4">
        <f>F8*I8</f>
        <v>61.84</v>
      </c>
    </row>
    <row r="9" spans="2:10" ht="12">
      <c r="B9" s="1" t="s">
        <v>36</v>
      </c>
      <c r="D9" s="2" t="s">
        <v>37</v>
      </c>
      <c r="F9" s="1">
        <v>1</v>
      </c>
      <c r="G9" s="1" t="s">
        <v>23</v>
      </c>
      <c r="H9" s="8" t="s">
        <v>38</v>
      </c>
      <c r="I9" s="11">
        <v>3.92</v>
      </c>
      <c r="J9" s="4">
        <f>F9*I9</f>
        <v>3.92</v>
      </c>
    </row>
    <row r="10" spans="2:10" ht="12">
      <c r="B10" s="1" t="s">
        <v>39</v>
      </c>
      <c r="D10" s="2" t="s">
        <v>40</v>
      </c>
      <c r="F10" s="1">
        <v>1</v>
      </c>
      <c r="G10" s="1" t="s">
        <v>23</v>
      </c>
      <c r="H10" s="1" t="s">
        <v>41</v>
      </c>
      <c r="I10" s="3">
        <v>2.8</v>
      </c>
      <c r="J10" s="4">
        <f>F10*I10</f>
        <v>2.8</v>
      </c>
    </row>
    <row r="11" spans="2:10" ht="12">
      <c r="B11" s="2" t="s">
        <v>42</v>
      </c>
      <c r="D11" s="8" t="s">
        <v>43</v>
      </c>
      <c r="E11" s="8"/>
      <c r="F11" s="1">
        <v>1</v>
      </c>
      <c r="G11" s="1" t="s">
        <v>23</v>
      </c>
      <c r="H11" s="8" t="s">
        <v>44</v>
      </c>
      <c r="I11" s="3">
        <v>2.23</v>
      </c>
      <c r="J11" s="4">
        <f>F11*I11</f>
        <v>2.23</v>
      </c>
    </row>
    <row r="14" spans="1:6" ht="12">
      <c r="A14" t="s">
        <v>45</v>
      </c>
      <c r="B14" s="1" t="s">
        <v>46</v>
      </c>
      <c r="D14" s="2" t="s">
        <v>47</v>
      </c>
      <c r="E14" s="2">
        <v>2</v>
      </c>
      <c r="F14" s="1">
        <v>4</v>
      </c>
    </row>
    <row r="15" spans="2:6" ht="12">
      <c r="B15" s="1" t="s">
        <v>48</v>
      </c>
      <c r="D15" s="2" t="s">
        <v>49</v>
      </c>
      <c r="E15" s="2">
        <v>2</v>
      </c>
      <c r="F15" s="1">
        <v>4</v>
      </c>
    </row>
    <row r="16" spans="2:6" ht="12">
      <c r="B16" s="1" t="s">
        <v>50</v>
      </c>
      <c r="D16" s="2" t="s">
        <v>47</v>
      </c>
      <c r="E16" s="2">
        <v>1</v>
      </c>
      <c r="F16" s="1">
        <v>2</v>
      </c>
    </row>
    <row r="17" spans="2:6" ht="12">
      <c r="B17" s="1" t="s">
        <v>51</v>
      </c>
      <c r="D17" s="2" t="s">
        <v>52</v>
      </c>
      <c r="E17" s="2">
        <v>2</v>
      </c>
      <c r="F17" s="1">
        <v>4</v>
      </c>
    </row>
    <row r="18" spans="2:6" ht="12">
      <c r="B18" s="1" t="s">
        <v>53</v>
      </c>
      <c r="D18" s="2" t="s">
        <v>52</v>
      </c>
      <c r="E18" s="2">
        <v>2</v>
      </c>
      <c r="F18" s="1">
        <v>4</v>
      </c>
    </row>
    <row r="19" spans="2:6" ht="12">
      <c r="B19" s="1" t="s">
        <v>54</v>
      </c>
      <c r="D19" s="2" t="s">
        <v>55</v>
      </c>
      <c r="E19" s="2">
        <v>6</v>
      </c>
      <c r="F19" s="1">
        <v>12</v>
      </c>
    </row>
    <row r="20" spans="2:10" ht="23.25">
      <c r="B20" s="1" t="s">
        <v>56</v>
      </c>
      <c r="D20" s="2" t="s">
        <v>57</v>
      </c>
      <c r="E20" s="2">
        <v>6</v>
      </c>
      <c r="F20" s="1">
        <v>12</v>
      </c>
      <c r="G20" s="2" t="s">
        <v>58</v>
      </c>
      <c r="H20" s="8" t="s">
        <v>59</v>
      </c>
      <c r="I20" s="11">
        <v>1.85</v>
      </c>
      <c r="J20" s="4">
        <f>F20*I20</f>
        <v>22.200000000000003</v>
      </c>
    </row>
    <row r="21" spans="2:6" ht="12">
      <c r="B21" s="1" t="s">
        <v>60</v>
      </c>
      <c r="D21" s="2" t="s">
        <v>61</v>
      </c>
      <c r="E21" s="2">
        <v>1</v>
      </c>
      <c r="F21" s="1">
        <v>2</v>
      </c>
    </row>
    <row r="22" spans="2:6" ht="12">
      <c r="B22" s="1" t="s">
        <v>62</v>
      </c>
      <c r="D22" s="2" t="s">
        <v>63</v>
      </c>
      <c r="E22" s="2">
        <v>1</v>
      </c>
      <c r="F22" s="1">
        <v>2</v>
      </c>
    </row>
    <row r="23" spans="2:6" ht="12">
      <c r="B23" s="1" t="s">
        <v>64</v>
      </c>
      <c r="D23" s="2" t="s">
        <v>47</v>
      </c>
      <c r="E23" s="2">
        <v>2</v>
      </c>
      <c r="F23" s="1">
        <v>4</v>
      </c>
    </row>
    <row r="25" spans="2:10" ht="23.25">
      <c r="B25" s="1" t="s">
        <v>33</v>
      </c>
      <c r="D25" s="2" t="s">
        <v>65</v>
      </c>
      <c r="E25" s="2">
        <v>4</v>
      </c>
      <c r="F25" s="1">
        <v>8</v>
      </c>
      <c r="G25" s="1" t="s">
        <v>23</v>
      </c>
      <c r="H25" s="8" t="s">
        <v>66</v>
      </c>
      <c r="I25" s="3">
        <v>0.9</v>
      </c>
      <c r="J25" s="4">
        <f>F25*I25</f>
        <v>7.2</v>
      </c>
    </row>
    <row r="26" spans="3:10" ht="34.5">
      <c r="C26" s="1" t="s">
        <v>67</v>
      </c>
      <c r="D26" s="2" t="s">
        <v>68</v>
      </c>
      <c r="E26" s="2">
        <v>2</v>
      </c>
      <c r="F26" s="1">
        <v>4</v>
      </c>
      <c r="G26" s="1" t="s">
        <v>23</v>
      </c>
      <c r="H26" s="8" t="s">
        <v>69</v>
      </c>
      <c r="I26" s="3">
        <v>2.29</v>
      </c>
      <c r="J26" s="4">
        <f>F26*I26</f>
        <v>9.16</v>
      </c>
    </row>
    <row r="27" spans="2:10" ht="23.25">
      <c r="B27" s="1" t="s">
        <v>70</v>
      </c>
      <c r="D27" s="2" t="s">
        <v>71</v>
      </c>
      <c r="E27" s="2">
        <v>1</v>
      </c>
      <c r="F27" s="1">
        <v>2</v>
      </c>
      <c r="G27" s="1" t="s">
        <v>23</v>
      </c>
      <c r="H27" s="8" t="s">
        <v>72</v>
      </c>
      <c r="I27" s="3">
        <v>3.58</v>
      </c>
      <c r="J27" s="4">
        <f>F27*I27</f>
        <v>7.16</v>
      </c>
    </row>
    <row r="28" spans="2:10" ht="23.25">
      <c r="B28" s="1" t="s">
        <v>73</v>
      </c>
      <c r="D28" s="2" t="s">
        <v>74</v>
      </c>
      <c r="E28" s="2">
        <v>1</v>
      </c>
      <c r="F28" s="1">
        <v>2</v>
      </c>
      <c r="G28" s="1" t="s">
        <v>23</v>
      </c>
      <c r="H28" s="8" t="s">
        <v>75</v>
      </c>
      <c r="I28" s="3">
        <v>3.58</v>
      </c>
      <c r="J28" s="4">
        <f>F28*I28</f>
        <v>7.16</v>
      </c>
    </row>
    <row r="29" spans="2:10" ht="12">
      <c r="B29" s="1" t="s">
        <v>76</v>
      </c>
      <c r="D29" s="2" t="s">
        <v>77</v>
      </c>
      <c r="E29" s="2">
        <v>1</v>
      </c>
      <c r="F29" s="1">
        <v>2</v>
      </c>
      <c r="G29" s="1" t="s">
        <v>78</v>
      </c>
      <c r="H29" s="1" t="s">
        <v>79</v>
      </c>
      <c r="I29" s="3">
        <v>0.89</v>
      </c>
      <c r="J29" s="4">
        <f>F29*I29</f>
        <v>1.78</v>
      </c>
    </row>
    <row r="30" spans="2:10" ht="12">
      <c r="B30" s="1" t="s">
        <v>80</v>
      </c>
      <c r="D30" s="2" t="s">
        <v>81</v>
      </c>
      <c r="E30" s="2">
        <v>1</v>
      </c>
      <c r="F30" s="1">
        <v>2</v>
      </c>
      <c r="G30" s="1" t="s">
        <v>78</v>
      </c>
      <c r="H30" s="1" t="s">
        <v>82</v>
      </c>
      <c r="I30" s="3">
        <v>1.24</v>
      </c>
      <c r="J30" s="4">
        <f>F30*I30</f>
        <v>2.48</v>
      </c>
    </row>
    <row r="31" spans="2:10" ht="23.25">
      <c r="B31" s="1" t="s">
        <v>83</v>
      </c>
      <c r="D31" s="2" t="s">
        <v>84</v>
      </c>
      <c r="E31" s="2">
        <v>3</v>
      </c>
      <c r="F31" s="1">
        <v>6</v>
      </c>
      <c r="G31" s="1" t="s">
        <v>23</v>
      </c>
      <c r="H31" s="8" t="s">
        <v>85</v>
      </c>
      <c r="I31" s="3">
        <v>4.86</v>
      </c>
      <c r="J31" s="4">
        <f>F31*I31</f>
        <v>29.160000000000004</v>
      </c>
    </row>
    <row r="32" spans="2:10" ht="23.25">
      <c r="B32" s="1" t="s">
        <v>86</v>
      </c>
      <c r="D32" s="2" t="s">
        <v>87</v>
      </c>
      <c r="E32" s="2">
        <v>3</v>
      </c>
      <c r="F32" s="1">
        <v>6</v>
      </c>
      <c r="G32" s="1" t="s">
        <v>23</v>
      </c>
      <c r="H32" s="8" t="s">
        <v>88</v>
      </c>
      <c r="I32" s="3">
        <v>5.1</v>
      </c>
      <c r="J32" s="4">
        <f>F32*I32</f>
        <v>30.599999999999998</v>
      </c>
    </row>
    <row r="33" spans="2:10" ht="23.25">
      <c r="B33" s="1" t="s">
        <v>89</v>
      </c>
      <c r="D33" s="2" t="s">
        <v>90</v>
      </c>
      <c r="E33" s="2">
        <v>1</v>
      </c>
      <c r="F33" s="1">
        <v>2</v>
      </c>
      <c r="G33" s="1" t="s">
        <v>23</v>
      </c>
      <c r="H33" s="8" t="s">
        <v>91</v>
      </c>
      <c r="I33" s="3">
        <v>0.9</v>
      </c>
      <c r="J33" s="4">
        <f>F33*I33</f>
        <v>1.8</v>
      </c>
    </row>
    <row r="34" spans="2:10" ht="23.25">
      <c r="B34" s="1" t="s">
        <v>92</v>
      </c>
      <c r="D34" s="2" t="s">
        <v>93</v>
      </c>
      <c r="E34" s="2">
        <v>2</v>
      </c>
      <c r="F34" s="1">
        <v>4</v>
      </c>
      <c r="G34" s="1" t="s">
        <v>23</v>
      </c>
      <c r="H34" s="8" t="s">
        <v>94</v>
      </c>
      <c r="I34" s="3">
        <v>0.1</v>
      </c>
      <c r="J34" s="4">
        <f>F34*I34</f>
        <v>0.4</v>
      </c>
    </row>
    <row r="35" spans="2:10" ht="12">
      <c r="B35" s="1" t="s">
        <v>95</v>
      </c>
      <c r="D35" s="2" t="s">
        <v>96</v>
      </c>
      <c r="E35" s="2">
        <v>2</v>
      </c>
      <c r="F35" s="1">
        <v>4</v>
      </c>
      <c r="G35" s="1" t="s">
        <v>78</v>
      </c>
      <c r="H35" s="1" t="s">
        <v>96</v>
      </c>
      <c r="I35" s="3">
        <v>0.06</v>
      </c>
      <c r="J35" s="4">
        <f>F35*I35</f>
        <v>0.24</v>
      </c>
    </row>
    <row r="36" spans="2:10" ht="23.25">
      <c r="B36" s="1" t="s">
        <v>97</v>
      </c>
      <c r="D36" s="8" t="s">
        <v>98</v>
      </c>
      <c r="E36" s="2">
        <v>1</v>
      </c>
      <c r="F36" s="1">
        <v>2</v>
      </c>
      <c r="G36" s="1" t="s">
        <v>23</v>
      </c>
      <c r="H36" s="8" t="s">
        <v>99</v>
      </c>
      <c r="I36" s="3">
        <v>0.6000000000000001</v>
      </c>
      <c r="J36" s="4">
        <f>F36*I36</f>
        <v>1.2000000000000002</v>
      </c>
    </row>
    <row r="37" spans="2:10" ht="23.25">
      <c r="B37" s="1" t="s">
        <v>100</v>
      </c>
      <c r="D37" s="8" t="s">
        <v>101</v>
      </c>
      <c r="E37" s="2">
        <v>1</v>
      </c>
      <c r="F37" s="1">
        <v>2</v>
      </c>
      <c r="G37" s="1" t="s">
        <v>23</v>
      </c>
      <c r="H37" s="8" t="s">
        <v>102</v>
      </c>
      <c r="I37" s="3">
        <v>0.33</v>
      </c>
      <c r="J37" s="4">
        <f>F37*I37</f>
        <v>0.66</v>
      </c>
    </row>
    <row r="38" spans="2:10" ht="23.25">
      <c r="B38" s="1" t="s">
        <v>103</v>
      </c>
      <c r="D38" s="2" t="s">
        <v>104</v>
      </c>
      <c r="E38" s="2">
        <v>1</v>
      </c>
      <c r="F38" s="1">
        <v>2</v>
      </c>
      <c r="G38" s="1" t="s">
        <v>105</v>
      </c>
      <c r="H38" s="12" t="s">
        <v>106</v>
      </c>
      <c r="I38" s="4" t="s">
        <v>107</v>
      </c>
      <c r="J38"/>
    </row>
    <row r="40" ht="12">
      <c r="J40" s="4">
        <f>SUM(J4:J38)</f>
        <v>295.0264</v>
      </c>
    </row>
    <row r="41" spans="2:9" ht="34.5">
      <c r="B41" s="2" t="s">
        <v>108</v>
      </c>
      <c r="D41" s="2" t="s">
        <v>109</v>
      </c>
      <c r="F41" s="1">
        <v>1</v>
      </c>
      <c r="G41" s="1" t="s">
        <v>110</v>
      </c>
      <c r="H41"/>
      <c r="I41" s="13" t="s">
        <v>111</v>
      </c>
    </row>
    <row r="44" spans="1:10" ht="23.25">
      <c r="A44" t="s">
        <v>112</v>
      </c>
      <c r="B44" s="1" t="s">
        <v>113</v>
      </c>
      <c r="D44" s="2" t="s">
        <v>114</v>
      </c>
      <c r="F44" s="1">
        <v>1</v>
      </c>
      <c r="G44" s="1" t="s">
        <v>23</v>
      </c>
      <c r="H44" s="8" t="s">
        <v>115</v>
      </c>
      <c r="I44" s="8">
        <v>6.98</v>
      </c>
      <c r="J44" s="4">
        <f>F44*I44</f>
        <v>6.98</v>
      </c>
    </row>
    <row r="45" ht="12">
      <c r="B45" s="1" t="s">
        <v>116</v>
      </c>
    </row>
    <row r="46" ht="12">
      <c r="B46" s="1" t="s">
        <v>117</v>
      </c>
    </row>
    <row r="47" spans="2:10" ht="12">
      <c r="B47"/>
      <c r="C47"/>
      <c r="D47"/>
      <c r="E47"/>
      <c r="F47"/>
      <c r="G47"/>
      <c r="H47"/>
      <c r="I47"/>
      <c r="J47"/>
    </row>
    <row r="48" spans="2:10" ht="12">
      <c r="B48"/>
      <c r="C48"/>
      <c r="D48"/>
      <c r="E48"/>
      <c r="F48"/>
      <c r="G48"/>
      <c r="H48"/>
      <c r="I48"/>
      <c r="J48"/>
    </row>
    <row r="50" spans="7:8" ht="12">
      <c r="G50" s="2"/>
      <c r="H50" s="14"/>
    </row>
    <row r="51" spans="8:9" ht="12">
      <c r="H51" s="8"/>
      <c r="I51" s="8"/>
    </row>
    <row r="53" spans="8:9" ht="12">
      <c r="H53" s="8"/>
      <c r="I53" s="8"/>
    </row>
  </sheetData>
  <printOptions gridLines="1"/>
  <pageMargins left="0.31527777777777777" right="0.31527777777777777" top="0.5527777777777778" bottom="0.5527777777777778" header="0.31527777777777777" footer="0.31527777777777777"/>
  <pageSetup firstPageNumber="1" useFirstPageNumber="1" horizontalDpi="300" verticalDpi="300" orientation="landscape" paperSize="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 gridLines="1"/>
  <pageMargins left="0.31527777777777777" right="0.31527777777777777" top="0.5527777777777778" bottom="0.5527777777777778" header="0.31527777777777777" footer="0.31527777777777777"/>
  <pageSetup horizontalDpi="300" verticalDpi="300" orientation="landscape" paperSize="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 gridLines="1"/>
  <pageMargins left="0.31527777777777777" right="0.31527777777777777" top="0.5527777777777778" bottom="0.5527777777777778" header="0.31527777777777777" footer="0.31527777777777777"/>
  <pageSetup horizontalDpi="300" verticalDpi="300" orientation="landscape" paperSize="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2007-06-14T22:45:26Z</dcterms:created>
  <dcterms:modified xsi:type="dcterms:W3CDTF">2007-06-26T18:35:16Z</dcterms:modified>
  <cp:category/>
  <cp:version/>
  <cp:contentType/>
  <cp:contentStatus/>
  <cp:revision>34</cp:revision>
</cp:coreProperties>
</file>